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26309\Desktop\"/>
    </mc:Choice>
  </mc:AlternateContent>
  <xr:revisionPtr revIDLastSave="0" documentId="8_{D82FB7E5-9FB0-451E-8367-0455608AE92B}" xr6:coauthVersionLast="36" xr6:coauthVersionMax="36" xr10:uidLastSave="{00000000-0000-0000-0000-000000000000}"/>
  <bookViews>
    <workbookView xWindow="0" yWindow="75" windowWidth="15300" windowHeight="9000" firstSheet="2" activeTab="2" xr2:uid="{00000000-000D-0000-FFFF-FFFF00000000}"/>
  </bookViews>
  <sheets>
    <sheet name="FY 15-16" sheetId="1" state="hidden" r:id="rId1"/>
    <sheet name="Tentative" sheetId="2" state="hidden" r:id="rId2"/>
    <sheet name="FY 20-21" sheetId="5" r:id="rId3"/>
  </sheets>
  <definedNames>
    <definedName name="_xlnm.Print_Area" localSheetId="0">'FY 15-16'!$A$1:$J$41</definedName>
    <definedName name="_xlnm.Print_Area" localSheetId="2">'FY 20-21'!$A$1:$K$31</definedName>
  </definedNames>
  <calcPr calcId="191029"/>
</workbook>
</file>

<file path=xl/calcChain.xml><?xml version="1.0" encoding="utf-8"?>
<calcChain xmlns="http://schemas.openxmlformats.org/spreadsheetml/2006/main">
  <c r="K16" i="5" l="1"/>
  <c r="J16" i="5"/>
  <c r="H16" i="5"/>
  <c r="G16" i="5"/>
  <c r="I12" i="5"/>
  <c r="F12" i="5"/>
  <c r="F16" i="5" s="1"/>
  <c r="E12" i="5"/>
  <c r="E16" i="5" s="1"/>
  <c r="I16" i="5" l="1"/>
  <c r="H11" i="2" l="1"/>
  <c r="G11" i="2"/>
  <c r="F10" i="2"/>
  <c r="J10" i="2" s="1"/>
  <c r="E10" i="2"/>
  <c r="I10" i="2" s="1"/>
  <c r="F9" i="2"/>
  <c r="J9" i="2" s="1"/>
  <c r="E9" i="2"/>
  <c r="I9" i="2" s="1"/>
  <c r="F8" i="2"/>
  <c r="E8" i="2"/>
  <c r="E11" i="2" s="1"/>
  <c r="J11" i="2" l="1"/>
  <c r="F11" i="2"/>
  <c r="I8" i="2"/>
  <c r="I11" i="2" s="1"/>
  <c r="H11" i="1"/>
  <c r="G11" i="1"/>
  <c r="F10" i="1"/>
  <c r="J10" i="1" s="1"/>
  <c r="E10" i="1"/>
  <c r="I10" i="1" s="1"/>
  <c r="F9" i="1"/>
  <c r="J9" i="1" s="1"/>
  <c r="E9" i="1"/>
  <c r="I9" i="1" s="1"/>
  <c r="F8" i="1"/>
  <c r="E8" i="1"/>
  <c r="I8" i="1" s="1"/>
  <c r="J11" i="1" l="1"/>
  <c r="F11" i="1"/>
  <c r="I11" i="1"/>
  <c r="E11" i="1"/>
</calcChain>
</file>

<file path=xl/sharedStrings.xml><?xml version="1.0" encoding="utf-8"?>
<sst xmlns="http://schemas.openxmlformats.org/spreadsheetml/2006/main" count="135" uniqueCount="61">
  <si>
    <t>F/T &amp; P/T  EMP :</t>
  </si>
  <si>
    <t>PT ACADEMIC</t>
  </si>
  <si>
    <t>FT CLASSIFIED</t>
  </si>
  <si>
    <t>PT CLASSIFIED</t>
  </si>
  <si>
    <t>PART-TIME</t>
  </si>
  <si>
    <t>Student  
Assistants</t>
  </si>
  <si>
    <r>
      <t xml:space="preserve">w/ </t>
    </r>
    <r>
      <rPr>
        <b/>
        <u/>
        <sz val="12"/>
        <rFont val="Arial"/>
        <family val="2"/>
      </rPr>
      <t>STRS</t>
    </r>
  </si>
  <si>
    <r>
      <t xml:space="preserve">w/  </t>
    </r>
    <r>
      <rPr>
        <b/>
        <u/>
        <sz val="12"/>
        <rFont val="Arial"/>
        <family val="2"/>
      </rPr>
      <t>PERS</t>
    </r>
  </si>
  <si>
    <r>
      <t xml:space="preserve">w/  </t>
    </r>
    <r>
      <rPr>
        <b/>
        <u/>
        <sz val="12"/>
        <rFont val="Arial"/>
        <family val="2"/>
      </rPr>
      <t>PARS</t>
    </r>
  </si>
  <si>
    <t>Retirement Rate (PERS/STRS/PARS)</t>
  </si>
  <si>
    <t>OASDI</t>
  </si>
  <si>
    <t>Medicare</t>
  </si>
  <si>
    <t>SUI</t>
  </si>
  <si>
    <t>Worker's Comp</t>
  </si>
  <si>
    <t>Active Ret Ins (H &amp; W)</t>
  </si>
  <si>
    <t>Total Percentages:</t>
  </si>
  <si>
    <t xml:space="preserve"> Cash fringe </t>
  </si>
  <si>
    <t>F/T CL: Cash Fringe - $1,350/Yr     $112.50/mo (12-mo)</t>
  </si>
  <si>
    <t>F/T CE: Cash Fringe - $1,250/yr     $125/mo (10-mo)</t>
  </si>
  <si>
    <t>Object Code</t>
  </si>
  <si>
    <t>Description</t>
  </si>
  <si>
    <t>Percentage</t>
  </si>
  <si>
    <t>Instructional</t>
  </si>
  <si>
    <t>Non 
 Instructional</t>
  </si>
  <si>
    <t>STRS</t>
  </si>
  <si>
    <t>PERS</t>
  </si>
  <si>
    <t>PARS</t>
  </si>
  <si>
    <t>MEDICARE</t>
  </si>
  <si>
    <t>WORKER'S COMP</t>
  </si>
  <si>
    <t>ACTIVE RET INS ( H &amp; W)</t>
  </si>
  <si>
    <t>CASH FRINGE BENEFIT 
-F/T Classified $1,350/yr   $112.50/mo (12-months)
-F/T Certificated $1,250/yr  $125/mo (10-months)</t>
  </si>
  <si>
    <t xml:space="preserve"> * H &amp; W Contact Payroll or the SAC Budget Office for this information for current employees</t>
  </si>
  <si>
    <t>CSEA</t>
  </si>
  <si>
    <t>FARSCCD</t>
  </si>
  <si>
    <t>ACADEMIC ADMINISTRATOR (Including Fringe Amount)</t>
  </si>
  <si>
    <t xml:space="preserve">FT ACADEMIC </t>
  </si>
  <si>
    <t xml:space="preserve"> Maximum H &amp; W benefits</t>
  </si>
  <si>
    <t xml:space="preserve"> 2015/16  BENEFITS  RATES  </t>
  </si>
  <si>
    <t>FY 15/16</t>
  </si>
  <si>
    <t>* HEALTH AND WELFARE(varies by individual)
* Annual Life Insurance (depends on salary)</t>
  </si>
  <si>
    <t xml:space="preserve"> 2016/17  BENEFITS  RATES  </t>
  </si>
  <si>
    <r>
      <t>* HEALTH AND WELFARE(varies by individual</t>
    </r>
    <r>
      <rPr>
        <b/>
        <sz val="10"/>
        <rFont val="Arial"/>
        <family val="2"/>
      </rPr>
      <t>)
* Annual Life Insurance (depends on salary)</t>
    </r>
  </si>
  <si>
    <t>FARSCCD (Does not include life insurance benefits)</t>
  </si>
  <si>
    <t>CSEA  (Does not include life insurance benefits)</t>
  </si>
  <si>
    <r>
      <t xml:space="preserve">CASH FRINGE BENEFIT 
-F/T Classified $1,500/yr   $125/mo (12-months)
</t>
    </r>
    <r>
      <rPr>
        <sz val="10"/>
        <color rgb="FFFF0000"/>
        <rFont val="Arial"/>
        <family val="2"/>
      </rPr>
      <t>-F/T Certificated $1,750/yr  $175/mo (10-months)</t>
    </r>
  </si>
  <si>
    <r>
      <t xml:space="preserve">ACADEMIC ADMINISTRATOR </t>
    </r>
    <r>
      <rPr>
        <sz val="8"/>
        <color theme="1"/>
        <rFont val="Calibri"/>
        <family val="2"/>
        <scheme val="minor"/>
      </rPr>
      <t>(No life insurance, amount Includes Fringe benefits)</t>
    </r>
  </si>
  <si>
    <t>Retirement Rate (STRS)</t>
  </si>
  <si>
    <t>Retirement Rate (PERS)</t>
  </si>
  <si>
    <t>Retirement Rate (PARS)</t>
  </si>
  <si>
    <t>FT ONLY</t>
  </si>
  <si>
    <t>PART-TIME SHORT-TERM</t>
  </si>
  <si>
    <t>For New/Vacant Positions</t>
  </si>
  <si>
    <t>PT CLASSIFIED ON-GOING</t>
  </si>
  <si>
    <t>F/T Classified: Cash Fringe - $1,500/Yr     $125/mo (12-mo)</t>
  </si>
  <si>
    <t>F/T Certificated: Cash Fringe - $1,750/yr     $175/mo (10-mo)</t>
  </si>
  <si>
    <r>
      <t xml:space="preserve">Student  
Assistants    </t>
    </r>
    <r>
      <rPr>
        <b/>
        <sz val="10"/>
        <color rgb="FFFF0000"/>
        <rFont val="Arial"/>
        <family val="2"/>
      </rPr>
      <t>( ≥ 6 units)</t>
    </r>
  </si>
  <si>
    <r>
      <t xml:space="preserve">Student  
Assistants
</t>
    </r>
    <r>
      <rPr>
        <b/>
        <sz val="10"/>
        <color rgb="FFFF0000"/>
        <rFont val="Arial"/>
        <family val="2"/>
      </rPr>
      <t>(&lt; 6 units Only)</t>
    </r>
  </si>
  <si>
    <t xml:space="preserve"> * H &amp; W amounts please contact Payroll, the SAC Budget Office or run GL210 report for current employees</t>
  </si>
  <si>
    <t>Health &amp; Welfare average benefits calculation for New/Vacant positions</t>
  </si>
  <si>
    <t xml:space="preserve"> 2020/21  BENEFITS  RATES  </t>
  </si>
  <si>
    <t>FY 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</si>
</sst>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3" formatCode="_(* #,##0.00_);_(* \(#,##0.00\);_(* &quot;-&quot;??_);_(@_)"/>
    <numFmt numFmtId="164" formatCode="0.000%"/>
    <numFmt numFmtId="165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indexed="18"/>
      <name val="Tempus Sans ITC"/>
      <family val="5"/>
    </font>
    <font>
      <b/>
      <sz val="16"/>
      <color indexed="18"/>
      <name val="Tempus Sans ITC"/>
      <family val="5"/>
    </font>
    <font>
      <b/>
      <sz val="12"/>
      <color indexed="18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color indexed="20"/>
      <name val="Arial"/>
      <family val="2"/>
    </font>
    <font>
      <sz val="10"/>
      <name val="Arial"/>
      <family val="2"/>
    </font>
    <font>
      <sz val="11"/>
      <color indexed="18"/>
      <name val="Arial"/>
      <family val="2"/>
    </font>
    <font>
      <sz val="10"/>
      <color rgb="FFFF0000"/>
      <name val="Arial"/>
      <family val="2"/>
    </font>
    <font>
      <b/>
      <sz val="24"/>
      <color indexed="18"/>
      <name val="Tempus Sans ITC"/>
      <family val="5"/>
    </font>
    <font>
      <sz val="2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/>
    </xf>
    <xf numFmtId="10" fontId="11" fillId="0" borderId="3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165" fontId="0" fillId="0" borderId="3" xfId="2" applyNumberFormat="1" applyFont="1" applyBorder="1"/>
    <xf numFmtId="0" fontId="11" fillId="0" borderId="3" xfId="0" applyFont="1" applyBorder="1" applyAlignment="1">
      <alignment horizontal="center"/>
    </xf>
    <xf numFmtId="10" fontId="12" fillId="0" borderId="3" xfId="0" applyNumberFormat="1" applyFont="1" applyBorder="1" applyAlignment="1">
      <alignment horizontal="center"/>
    </xf>
    <xf numFmtId="0" fontId="12" fillId="0" borderId="3" xfId="0" applyFont="1" applyBorder="1"/>
    <xf numFmtId="165" fontId="12" fillId="0" borderId="3" xfId="0" applyNumberFormat="1" applyFont="1" applyBorder="1" applyAlignment="1">
      <alignment horizontal="center"/>
    </xf>
    <xf numFmtId="165" fontId="12" fillId="0" borderId="3" xfId="2" applyNumberFormat="1" applyFont="1" applyBorder="1" applyAlignment="1">
      <alignment horizontal="center"/>
    </xf>
    <xf numFmtId="10" fontId="12" fillId="0" borderId="4" xfId="0" applyNumberFormat="1" applyFont="1" applyBorder="1" applyAlignment="1">
      <alignment horizontal="center"/>
    </xf>
    <xf numFmtId="165" fontId="12" fillId="0" borderId="4" xfId="2" applyNumberFormat="1" applyFont="1" applyBorder="1" applyAlignment="1">
      <alignment horizontal="center"/>
    </xf>
    <xf numFmtId="10" fontId="11" fillId="3" borderId="5" xfId="0" applyNumberFormat="1" applyFont="1" applyFill="1" applyBorder="1" applyAlignment="1">
      <alignment horizontal="center"/>
    </xf>
    <xf numFmtId="164" fontId="11" fillId="4" borderId="5" xfId="0" applyNumberFormat="1" applyFont="1" applyFill="1" applyBorder="1" applyAlignment="1">
      <alignment horizontal="center"/>
    </xf>
    <xf numFmtId="10" fontId="11" fillId="5" borderId="5" xfId="0" applyNumberFormat="1" applyFont="1" applyFill="1" applyBorder="1" applyAlignment="1">
      <alignment horizontal="center"/>
    </xf>
    <xf numFmtId="10" fontId="11" fillId="6" borderId="5" xfId="0" applyNumberFormat="1" applyFont="1" applyFill="1" applyBorder="1" applyAlignment="1">
      <alignment horizontal="center"/>
    </xf>
    <xf numFmtId="0" fontId="10" fillId="0" borderId="0" xfId="0" applyFont="1" applyAlignment="1">
      <alignment horizontal="left" indent="3"/>
    </xf>
    <xf numFmtId="10" fontId="13" fillId="0" borderId="0" xfId="0" applyNumberFormat="1" applyFont="1" applyBorder="1" applyAlignment="1">
      <alignment horizontal="center"/>
    </xf>
    <xf numFmtId="164" fontId="13" fillId="0" borderId="0" xfId="0" applyNumberFormat="1" applyFont="1" applyBorder="1" applyAlignment="1">
      <alignment horizontal="center"/>
    </xf>
    <xf numFmtId="0" fontId="12" fillId="0" borderId="0" xfId="0" applyFont="1"/>
    <xf numFmtId="0" fontId="13" fillId="0" borderId="6" xfId="0" applyFont="1" applyBorder="1" applyAlignment="1">
      <alignment horizontal="left" indent="1"/>
    </xf>
    <xf numFmtId="0" fontId="14" fillId="0" borderId="0" xfId="0" applyFont="1" applyAlignment="1">
      <alignment horizontal="left" indent="2"/>
    </xf>
    <xf numFmtId="0" fontId="15" fillId="0" borderId="0" xfId="0" applyFont="1"/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indent="2"/>
    </xf>
    <xf numFmtId="43" fontId="15" fillId="0" borderId="0" xfId="0" applyNumberFormat="1" applyFont="1"/>
    <xf numFmtId="43" fontId="15" fillId="0" borderId="0" xfId="1" applyFont="1" applyAlignment="1">
      <alignment horizontal="left"/>
    </xf>
    <xf numFmtId="0" fontId="15" fillId="7" borderId="7" xfId="0" applyFont="1" applyFill="1" applyBorder="1" applyAlignment="1">
      <alignment horizontal="center"/>
    </xf>
    <xf numFmtId="43" fontId="0" fillId="0" borderId="0" xfId="1" applyFont="1"/>
    <xf numFmtId="0" fontId="15" fillId="0" borderId="0" xfId="0" applyFont="1" applyAlignment="1">
      <alignment wrapText="1"/>
    </xf>
    <xf numFmtId="0" fontId="0" fillId="0" borderId="11" xfId="0" applyBorder="1"/>
    <xf numFmtId="43" fontId="0" fillId="0" borderId="9" xfId="1" applyFont="1" applyBorder="1"/>
    <xf numFmtId="0" fontId="0" fillId="0" borderId="12" xfId="0" applyBorder="1"/>
    <xf numFmtId="43" fontId="0" fillId="0" borderId="10" xfId="1" applyFont="1" applyBorder="1"/>
    <xf numFmtId="0" fontId="3" fillId="8" borderId="13" xfId="0" applyFont="1" applyFill="1" applyBorder="1" applyAlignment="1">
      <alignment horizontal="center"/>
    </xf>
    <xf numFmtId="0" fontId="3" fillId="8" borderId="14" xfId="0" applyFont="1" applyFill="1" applyBorder="1" applyAlignment="1">
      <alignment horizontal="center"/>
    </xf>
    <xf numFmtId="0" fontId="15" fillId="7" borderId="7" xfId="0" applyFont="1" applyFill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15" fillId="0" borderId="14" xfId="0" applyFont="1" applyBorder="1"/>
    <xf numFmtId="10" fontId="0" fillId="0" borderId="14" xfId="2" applyNumberFormat="1" applyFont="1" applyBorder="1"/>
    <xf numFmtId="164" fontId="0" fillId="0" borderId="14" xfId="2" applyNumberFormat="1" applyFont="1" applyBorder="1"/>
    <xf numFmtId="0" fontId="15" fillId="0" borderId="14" xfId="0" applyFont="1" applyBorder="1" applyAlignment="1">
      <alignment wrapText="1"/>
    </xf>
    <xf numFmtId="9" fontId="0" fillId="0" borderId="14" xfId="2" applyNumberFormat="1" applyFont="1" applyBorder="1"/>
    <xf numFmtId="0" fontId="0" fillId="0" borderId="14" xfId="0" applyBorder="1"/>
    <xf numFmtId="0" fontId="0" fillId="0" borderId="14" xfId="0" applyBorder="1" applyAlignment="1">
      <alignment horizontal="center" vertical="center"/>
    </xf>
    <xf numFmtId="164" fontId="0" fillId="0" borderId="0" xfId="0" applyNumberFormat="1"/>
    <xf numFmtId="0" fontId="15" fillId="7" borderId="7" xfId="0" applyFont="1" applyFill="1" applyBorder="1" applyAlignment="1">
      <alignment horizontal="center" wrapText="1"/>
    </xf>
    <xf numFmtId="0" fontId="15" fillId="8" borderId="14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21" fillId="0" borderId="0" xfId="0" applyFont="1"/>
    <xf numFmtId="0" fontId="0" fillId="0" borderId="18" xfId="0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3" fillId="8" borderId="23" xfId="0" applyFont="1" applyFill="1" applyBorder="1" applyAlignment="1">
      <alignment horizontal="center"/>
    </xf>
    <xf numFmtId="0" fontId="0" fillId="0" borderId="18" xfId="0" applyBorder="1"/>
    <xf numFmtId="0" fontId="0" fillId="0" borderId="20" xfId="0" applyBorder="1"/>
    <xf numFmtId="0" fontId="3" fillId="8" borderId="24" xfId="0" applyFont="1" applyFill="1" applyBorder="1" applyAlignment="1">
      <alignment horizontal="center"/>
    </xf>
    <xf numFmtId="0" fontId="22" fillId="0" borderId="0" xfId="0" applyFont="1"/>
    <xf numFmtId="0" fontId="15" fillId="7" borderId="23" xfId="0" applyFont="1" applyFill="1" applyBorder="1" applyAlignment="1">
      <alignment horizontal="center"/>
    </xf>
    <xf numFmtId="0" fontId="15" fillId="7" borderId="25" xfId="0" applyFont="1" applyFill="1" applyBorder="1" applyAlignment="1">
      <alignment horizontal="center"/>
    </xf>
    <xf numFmtId="0" fontId="2" fillId="2" borderId="25" xfId="0" applyFont="1" applyFill="1" applyBorder="1" applyAlignment="1"/>
    <xf numFmtId="0" fontId="8" fillId="3" borderId="25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 wrapText="1"/>
    </xf>
    <xf numFmtId="0" fontId="8" fillId="5" borderId="25" xfId="0" applyFont="1" applyFill="1" applyBorder="1" applyAlignment="1">
      <alignment horizontal="center" vertical="center" wrapText="1"/>
    </xf>
    <xf numFmtId="0" fontId="15" fillId="7" borderId="18" xfId="0" applyFont="1" applyFill="1" applyBorder="1" applyAlignment="1">
      <alignment horizontal="center"/>
    </xf>
    <xf numFmtId="0" fontId="15" fillId="7" borderId="14" xfId="0" applyFont="1" applyFill="1" applyBorder="1" applyAlignment="1">
      <alignment horizontal="center" wrapText="1"/>
    </xf>
    <xf numFmtId="0" fontId="7" fillId="2" borderId="14" xfId="0" applyFont="1" applyFill="1" applyBorder="1" applyAlignment="1">
      <alignment vertical="center" wrapText="1"/>
    </xf>
    <xf numFmtId="0" fontId="8" fillId="3" borderId="14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10" fillId="0" borderId="14" xfId="0" applyFont="1" applyBorder="1" applyAlignment="1"/>
    <xf numFmtId="0" fontId="11" fillId="0" borderId="14" xfId="0" applyFont="1" applyBorder="1" applyAlignment="1">
      <alignment horizontal="center"/>
    </xf>
    <xf numFmtId="10" fontId="12" fillId="0" borderId="14" xfId="0" applyNumberFormat="1" applyFont="1" applyBorder="1" applyAlignment="1">
      <alignment horizontal="center"/>
    </xf>
    <xf numFmtId="0" fontId="12" fillId="0" borderId="14" xfId="0" applyFont="1" applyBorder="1"/>
    <xf numFmtId="10" fontId="12" fillId="0" borderId="19" xfId="0" applyNumberFormat="1" applyFont="1" applyBorder="1" applyAlignment="1">
      <alignment horizontal="center"/>
    </xf>
    <xf numFmtId="10" fontId="23" fillId="0" borderId="14" xfId="0" applyNumberFormat="1" applyFont="1" applyBorder="1" applyAlignment="1">
      <alignment horizontal="center"/>
    </xf>
    <xf numFmtId="10" fontId="12" fillId="0" borderId="14" xfId="2" applyNumberFormat="1" applyFont="1" applyBorder="1" applyAlignment="1">
      <alignment horizontal="center"/>
    </xf>
    <xf numFmtId="10" fontId="12" fillId="0" borderId="19" xfId="2" applyNumberFormat="1" applyFont="1" applyBorder="1" applyAlignment="1">
      <alignment horizontal="center"/>
    </xf>
    <xf numFmtId="10" fontId="11" fillId="3" borderId="21" xfId="0" applyNumberFormat="1" applyFont="1" applyFill="1" applyBorder="1" applyAlignment="1">
      <alignment horizontal="center"/>
    </xf>
    <xf numFmtId="10" fontId="11" fillId="6" borderId="21" xfId="0" applyNumberFormat="1" applyFont="1" applyFill="1" applyBorder="1" applyAlignment="1">
      <alignment horizontal="center"/>
    </xf>
    <xf numFmtId="10" fontId="11" fillId="6" borderId="22" xfId="0" applyNumberFormat="1" applyFont="1" applyFill="1" applyBorder="1" applyAlignment="1">
      <alignment horizontal="center"/>
    </xf>
    <xf numFmtId="10" fontId="11" fillId="5" borderId="21" xfId="0" applyNumberFormat="1" applyFont="1" applyFill="1" applyBorder="1" applyAlignment="1">
      <alignment horizontal="center"/>
    </xf>
    <xf numFmtId="0" fontId="8" fillId="9" borderId="14" xfId="0" applyFont="1" applyFill="1" applyBorder="1" applyAlignment="1">
      <alignment horizontal="center" vertical="center"/>
    </xf>
    <xf numFmtId="10" fontId="11" fillId="9" borderId="21" xfId="0" applyNumberFormat="1" applyFont="1" applyFill="1" applyBorder="1" applyAlignment="1">
      <alignment horizontal="center"/>
    </xf>
    <xf numFmtId="0" fontId="15" fillId="0" borderId="14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wrapText="1"/>
    </xf>
    <xf numFmtId="0" fontId="0" fillId="0" borderId="19" xfId="0" applyFont="1" applyBorder="1" applyAlignment="1">
      <alignment horizontal="center" wrapText="1"/>
    </xf>
    <xf numFmtId="0" fontId="12" fillId="0" borderId="14" xfId="0" applyFont="1" applyBorder="1" applyAlignment="1">
      <alignment horizontal="center"/>
    </xf>
    <xf numFmtId="164" fontId="12" fillId="0" borderId="14" xfId="0" applyNumberFormat="1" applyFont="1" applyBorder="1" applyAlignment="1">
      <alignment horizontal="center"/>
    </xf>
    <xf numFmtId="165" fontId="1" fillId="0" borderId="14" xfId="2" applyNumberFormat="1" applyFont="1" applyBorder="1"/>
    <xf numFmtId="165" fontId="1" fillId="0" borderId="19" xfId="2" applyNumberFormat="1" applyFont="1" applyBorder="1"/>
    <xf numFmtId="0" fontId="25" fillId="0" borderId="0" xfId="0" applyFont="1" applyFill="1" applyAlignment="1">
      <alignment horizontal="left"/>
    </xf>
    <xf numFmtId="5" fontId="0" fillId="8" borderId="19" xfId="1" applyNumberFormat="1" applyFont="1" applyFill="1" applyBorder="1" applyAlignment="1">
      <alignment horizontal="center"/>
    </xf>
    <xf numFmtId="5" fontId="0" fillId="8" borderId="22" xfId="1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0" fillId="0" borderId="9" xfId="0" applyBorder="1" applyAlignment="1"/>
    <xf numFmtId="0" fontId="15" fillId="7" borderId="7" xfId="0" applyFont="1" applyFill="1" applyBorder="1" applyAlignment="1">
      <alignment horizontal="center" wrapText="1"/>
    </xf>
    <xf numFmtId="0" fontId="15" fillId="7" borderId="3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/>
    </xf>
    <xf numFmtId="0" fontId="0" fillId="2" borderId="15" xfId="0" applyFill="1" applyBorder="1" applyAlignment="1"/>
    <xf numFmtId="0" fontId="0" fillId="2" borderId="16" xfId="0" applyFill="1" applyBorder="1" applyAlignment="1"/>
    <xf numFmtId="0" fontId="7" fillId="2" borderId="8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/>
    <xf numFmtId="0" fontId="2" fillId="2" borderId="11" xfId="0" applyFont="1" applyFill="1" applyBorder="1" applyAlignment="1"/>
    <xf numFmtId="0" fontId="2" fillId="2" borderId="0" xfId="0" applyFont="1" applyFill="1" applyBorder="1" applyAlignment="1"/>
    <xf numFmtId="0" fontId="8" fillId="6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7" fillId="2" borderId="1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8" fillId="2" borderId="13" xfId="0" applyFont="1" applyFill="1" applyBorder="1" applyAlignment="1">
      <alignment horizontal="center"/>
    </xf>
    <xf numFmtId="0" fontId="19" fillId="2" borderId="15" xfId="0" applyFont="1" applyFill="1" applyBorder="1" applyAlignment="1"/>
    <xf numFmtId="0" fontId="19" fillId="2" borderId="16" xfId="0" applyFont="1" applyFill="1" applyBorder="1" applyAlignment="1"/>
    <xf numFmtId="0" fontId="8" fillId="6" borderId="25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wrapText="1"/>
    </xf>
    <xf numFmtId="0" fontId="8" fillId="6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wrapText="1"/>
    </xf>
    <xf numFmtId="0" fontId="7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5"/>
  <sheetViews>
    <sheetView workbookViewId="0">
      <selection sqref="A1:XFD1048576"/>
    </sheetView>
  </sheetViews>
  <sheetFormatPr defaultRowHeight="15" x14ac:dyDescent="0.25"/>
  <cols>
    <col min="2" max="2" width="11" bestFit="1" customWidth="1"/>
    <col min="3" max="3" width="12.5703125" customWidth="1"/>
    <col min="4" max="4" width="45.28515625" customWidth="1"/>
    <col min="5" max="5" width="14.28515625" bestFit="1" customWidth="1"/>
    <col min="6" max="6" width="13.5703125" bestFit="1" customWidth="1"/>
    <col min="7" max="7" width="14.5703125" bestFit="1" customWidth="1"/>
    <col min="8" max="8" width="14.7109375" bestFit="1" customWidth="1"/>
    <col min="9" max="9" width="10.7109375" bestFit="1" customWidth="1"/>
    <col min="10" max="10" width="10.140625" customWidth="1"/>
  </cols>
  <sheetData>
    <row r="1" spans="2:10" ht="28.5" thickBot="1" x14ac:dyDescent="0.55000000000000004">
      <c r="B1" s="106" t="s">
        <v>37</v>
      </c>
      <c r="C1" s="107"/>
      <c r="D1" s="107"/>
      <c r="E1" s="107"/>
      <c r="F1" s="107"/>
      <c r="G1" s="107"/>
      <c r="H1" s="107"/>
      <c r="I1" s="107"/>
      <c r="J1" s="108"/>
    </row>
    <row r="2" spans="2:10" ht="7.9" customHeight="1" thickBot="1" x14ac:dyDescent="0.45">
      <c r="B2" s="1"/>
      <c r="C2" s="1"/>
      <c r="D2" s="2"/>
      <c r="E2" s="2"/>
      <c r="F2" s="3"/>
      <c r="G2" s="2"/>
      <c r="H2" s="2"/>
      <c r="I2" s="3"/>
    </row>
    <row r="3" spans="2:10" x14ac:dyDescent="0.25">
      <c r="B3" s="109" t="s">
        <v>0</v>
      </c>
      <c r="C3" s="110"/>
      <c r="D3" s="110"/>
      <c r="E3" s="4" t="s">
        <v>35</v>
      </c>
      <c r="F3" s="4" t="s">
        <v>1</v>
      </c>
      <c r="G3" s="5" t="s">
        <v>2</v>
      </c>
      <c r="H3" s="5" t="s">
        <v>3</v>
      </c>
      <c r="I3" s="6" t="s">
        <v>4</v>
      </c>
      <c r="J3" s="113" t="s">
        <v>5</v>
      </c>
    </row>
    <row r="4" spans="2:10" ht="25.9" customHeight="1" x14ac:dyDescent="0.25">
      <c r="B4" s="111"/>
      <c r="C4" s="112"/>
      <c r="D4" s="112"/>
      <c r="E4" s="7" t="s">
        <v>6</v>
      </c>
      <c r="F4" s="7" t="s">
        <v>6</v>
      </c>
      <c r="G4" s="8" t="s">
        <v>7</v>
      </c>
      <c r="H4" s="8" t="s">
        <v>7</v>
      </c>
      <c r="I4" s="9" t="s">
        <v>8</v>
      </c>
      <c r="J4" s="114"/>
    </row>
    <row r="5" spans="2:10" ht="15.75" x14ac:dyDescent="0.25">
      <c r="B5" s="38"/>
      <c r="C5" s="102" t="s">
        <v>9</v>
      </c>
      <c r="D5" s="103"/>
      <c r="E5" s="10">
        <v>0.10730000000000001</v>
      </c>
      <c r="F5" s="10">
        <v>0.10730000000000001</v>
      </c>
      <c r="G5" s="11">
        <v>0.11847000000000001</v>
      </c>
      <c r="H5" s="11">
        <v>0.11847000000000001</v>
      </c>
      <c r="I5" s="10">
        <v>1.2999999999999999E-2</v>
      </c>
      <c r="J5" s="12"/>
    </row>
    <row r="6" spans="2:10" ht="15.75" x14ac:dyDescent="0.25">
      <c r="B6" s="38"/>
      <c r="C6" s="102" t="s">
        <v>10</v>
      </c>
      <c r="D6" s="103"/>
      <c r="E6" s="13"/>
      <c r="F6" s="13"/>
      <c r="G6" s="14">
        <v>6.2E-2</v>
      </c>
      <c r="H6" s="14">
        <v>6.2E-2</v>
      </c>
      <c r="I6" s="15"/>
      <c r="J6" s="12"/>
    </row>
    <row r="7" spans="2:10" ht="15.75" x14ac:dyDescent="0.25">
      <c r="B7" s="38"/>
      <c r="C7" s="102" t="s">
        <v>11</v>
      </c>
      <c r="D7" s="103"/>
      <c r="E7" s="14">
        <v>1.4500000000000001E-2</v>
      </c>
      <c r="F7" s="14">
        <v>1.4500000000000001E-2</v>
      </c>
      <c r="G7" s="14">
        <v>1.4500000000000001E-2</v>
      </c>
      <c r="H7" s="14">
        <v>1.4500000000000001E-2</v>
      </c>
      <c r="I7" s="14">
        <v>1.4500000000000001E-2</v>
      </c>
      <c r="J7" s="12"/>
    </row>
    <row r="8" spans="2:10" ht="15.75" x14ac:dyDescent="0.25">
      <c r="B8" s="38"/>
      <c r="C8" s="102" t="s">
        <v>12</v>
      </c>
      <c r="D8" s="103"/>
      <c r="E8" s="10">
        <f t="shared" ref="E8:F10" si="0">+G8</f>
        <v>5.0000000000000001E-4</v>
      </c>
      <c r="F8" s="10">
        <f t="shared" si="0"/>
        <v>5.0000000000000001E-4</v>
      </c>
      <c r="G8" s="10">
        <v>5.0000000000000001E-4</v>
      </c>
      <c r="H8" s="10">
        <v>5.0000000000000001E-4</v>
      </c>
      <c r="I8" s="10">
        <f>+E8</f>
        <v>5.0000000000000001E-4</v>
      </c>
      <c r="J8" s="12"/>
    </row>
    <row r="9" spans="2:10" ht="15.75" x14ac:dyDescent="0.25">
      <c r="B9" s="38"/>
      <c r="C9" s="102" t="s">
        <v>13</v>
      </c>
      <c r="D9" s="103"/>
      <c r="E9" s="14">
        <f t="shared" si="0"/>
        <v>2.4E-2</v>
      </c>
      <c r="F9" s="14">
        <f t="shared" si="0"/>
        <v>2.4E-2</v>
      </c>
      <c r="G9" s="16">
        <v>2.4E-2</v>
      </c>
      <c r="H9" s="16">
        <v>2.4E-2</v>
      </c>
      <c r="I9" s="14">
        <f>+E9</f>
        <v>2.4E-2</v>
      </c>
      <c r="J9" s="17">
        <f>+F9</f>
        <v>2.4E-2</v>
      </c>
    </row>
    <row r="10" spans="2:10" ht="15.75" x14ac:dyDescent="0.25">
      <c r="B10" s="38"/>
      <c r="C10" s="102" t="s">
        <v>14</v>
      </c>
      <c r="D10" s="103"/>
      <c r="E10" s="18">
        <f t="shared" si="0"/>
        <v>0.01</v>
      </c>
      <c r="F10" s="18">
        <f t="shared" si="0"/>
        <v>0.01</v>
      </c>
      <c r="G10" s="18">
        <v>0.01</v>
      </c>
      <c r="H10" s="18">
        <v>0.01</v>
      </c>
      <c r="I10" s="18">
        <f>+E10</f>
        <v>0.01</v>
      </c>
      <c r="J10" s="19">
        <f>+F10</f>
        <v>0.01</v>
      </c>
    </row>
    <row r="11" spans="2:10" ht="16.5" thickBot="1" x14ac:dyDescent="0.3">
      <c r="B11" s="115" t="s">
        <v>15</v>
      </c>
      <c r="C11" s="116"/>
      <c r="D11" s="116"/>
      <c r="E11" s="20">
        <f t="shared" ref="E11:J11" si="1">SUM(E5:E10)</f>
        <v>0.15630000000000002</v>
      </c>
      <c r="F11" s="20">
        <f t="shared" si="1"/>
        <v>0.15630000000000002</v>
      </c>
      <c r="G11" s="21">
        <f t="shared" si="1"/>
        <v>0.22947000000000004</v>
      </c>
      <c r="H11" s="21">
        <f t="shared" si="1"/>
        <v>0.22947000000000004</v>
      </c>
      <c r="I11" s="22">
        <f t="shared" si="1"/>
        <v>6.2000000000000006E-2</v>
      </c>
      <c r="J11" s="23">
        <f t="shared" si="1"/>
        <v>3.4000000000000002E-2</v>
      </c>
    </row>
    <row r="12" spans="2:10" ht="15.75" x14ac:dyDescent="0.25">
      <c r="B12" s="1"/>
      <c r="C12" s="1"/>
      <c r="D12" s="24"/>
      <c r="E12" s="25"/>
      <c r="G12" s="26"/>
      <c r="H12" s="27"/>
    </row>
    <row r="13" spans="2:10" ht="16.5" thickBot="1" x14ac:dyDescent="0.3">
      <c r="B13" s="1"/>
      <c r="C13" s="1"/>
      <c r="D13" s="28" t="s">
        <v>16</v>
      </c>
      <c r="E13" s="25"/>
      <c r="G13" s="26"/>
      <c r="H13" s="27"/>
    </row>
    <row r="14" spans="2:10" x14ac:dyDescent="0.25">
      <c r="B14" s="1"/>
      <c r="C14" s="1"/>
      <c r="D14" s="29" t="s">
        <v>17</v>
      </c>
      <c r="E14" s="30"/>
      <c r="H14" s="31"/>
    </row>
    <row r="15" spans="2:10" x14ac:dyDescent="0.25">
      <c r="B15" s="1"/>
      <c r="C15" s="1"/>
      <c r="D15" s="32" t="s">
        <v>18</v>
      </c>
      <c r="G15" s="33"/>
      <c r="H15" s="34"/>
    </row>
    <row r="16" spans="2:10" ht="15.75" thickBot="1" x14ac:dyDescent="0.3">
      <c r="B16" s="1"/>
      <c r="C16" s="1"/>
    </row>
    <row r="17" spans="2:7" ht="15.75" thickBot="1" x14ac:dyDescent="0.3">
      <c r="B17" s="35" t="s">
        <v>19</v>
      </c>
      <c r="C17" s="35" t="s">
        <v>19</v>
      </c>
      <c r="D17" s="104" t="s">
        <v>20</v>
      </c>
      <c r="E17" s="104" t="s">
        <v>21</v>
      </c>
      <c r="G17" s="53"/>
    </row>
    <row r="18" spans="2:7" ht="26.25" x14ac:dyDescent="0.25">
      <c r="B18" s="35" t="s">
        <v>22</v>
      </c>
      <c r="C18" s="44" t="s">
        <v>23</v>
      </c>
      <c r="D18" s="105"/>
      <c r="E18" s="105"/>
    </row>
    <row r="19" spans="2:7" x14ac:dyDescent="0.25">
      <c r="B19" s="45">
        <v>3111</v>
      </c>
      <c r="C19" s="45">
        <v>3115</v>
      </c>
      <c r="D19" s="46" t="s">
        <v>24</v>
      </c>
      <c r="E19" s="47">
        <v>0.10730000000000001</v>
      </c>
    </row>
    <row r="20" spans="2:7" x14ac:dyDescent="0.25">
      <c r="B20" s="45">
        <v>3211</v>
      </c>
      <c r="C20" s="45">
        <v>3215</v>
      </c>
      <c r="D20" s="46" t="s">
        <v>25</v>
      </c>
      <c r="E20" s="48">
        <v>0.11847000000000001</v>
      </c>
    </row>
    <row r="21" spans="2:7" x14ac:dyDescent="0.25">
      <c r="B21" s="45">
        <v>3331</v>
      </c>
      <c r="C21" s="45">
        <v>3335</v>
      </c>
      <c r="D21" s="46" t="s">
        <v>26</v>
      </c>
      <c r="E21" s="47">
        <v>1.2999999999999999E-2</v>
      </c>
    </row>
    <row r="22" spans="2:7" x14ac:dyDescent="0.25">
      <c r="B22" s="45">
        <v>3311</v>
      </c>
      <c r="C22" s="45">
        <v>3315</v>
      </c>
      <c r="D22" s="46" t="s">
        <v>10</v>
      </c>
      <c r="E22" s="47">
        <v>6.2E-2</v>
      </c>
    </row>
    <row r="23" spans="2:7" x14ac:dyDescent="0.25">
      <c r="B23" s="45">
        <v>3321</v>
      </c>
      <c r="C23" s="45">
        <v>3325</v>
      </c>
      <c r="D23" s="46" t="s">
        <v>27</v>
      </c>
      <c r="E23" s="47">
        <v>1.4500000000000001E-2</v>
      </c>
    </row>
    <row r="24" spans="2:7" x14ac:dyDescent="0.25">
      <c r="B24" s="45">
        <v>3511</v>
      </c>
      <c r="C24" s="45">
        <v>3515</v>
      </c>
      <c r="D24" s="46" t="s">
        <v>12</v>
      </c>
      <c r="E24" s="47">
        <v>5.0000000000000001E-4</v>
      </c>
      <c r="G24" s="36"/>
    </row>
    <row r="25" spans="2:7" x14ac:dyDescent="0.25">
      <c r="B25" s="45">
        <v>3611</v>
      </c>
      <c r="C25" s="45">
        <v>3615</v>
      </c>
      <c r="D25" s="46" t="s">
        <v>28</v>
      </c>
      <c r="E25" s="47">
        <v>2.4E-2</v>
      </c>
      <c r="G25" s="36"/>
    </row>
    <row r="26" spans="2:7" x14ac:dyDescent="0.25">
      <c r="B26" s="45">
        <v>3431</v>
      </c>
      <c r="C26" s="45">
        <v>3435</v>
      </c>
      <c r="D26" s="46" t="s">
        <v>29</v>
      </c>
      <c r="E26" s="47">
        <v>0.01</v>
      </c>
      <c r="G26" s="36"/>
    </row>
    <row r="27" spans="2:7" ht="39" x14ac:dyDescent="0.25">
      <c r="B27" s="52">
        <v>3911</v>
      </c>
      <c r="C27" s="52">
        <v>3915</v>
      </c>
      <c r="D27" s="49" t="s">
        <v>30</v>
      </c>
      <c r="E27" s="50"/>
    </row>
    <row r="28" spans="2:7" ht="26.25" x14ac:dyDescent="0.25">
      <c r="B28" s="52">
        <v>3411</v>
      </c>
      <c r="C28" s="52">
        <v>3415</v>
      </c>
      <c r="D28" s="49" t="s">
        <v>39</v>
      </c>
      <c r="E28" s="51"/>
    </row>
    <row r="29" spans="2:7" x14ac:dyDescent="0.25">
      <c r="B29" s="1"/>
      <c r="C29" s="1"/>
    </row>
    <row r="30" spans="2:7" ht="26.25" x14ac:dyDescent="0.25">
      <c r="B30" s="1"/>
      <c r="C30" s="1"/>
      <c r="D30" s="37" t="s">
        <v>31</v>
      </c>
    </row>
    <row r="31" spans="2:7" ht="15.75" thickBot="1" x14ac:dyDescent="0.3">
      <c r="B31" s="1"/>
      <c r="C31" s="1"/>
    </row>
    <row r="32" spans="2:7" ht="15.75" thickBot="1" x14ac:dyDescent="0.3">
      <c r="D32" s="42" t="s">
        <v>36</v>
      </c>
      <c r="E32" s="43" t="s">
        <v>38</v>
      </c>
    </row>
    <row r="33" spans="4:5" x14ac:dyDescent="0.25">
      <c r="D33" s="38" t="s">
        <v>32</v>
      </c>
      <c r="E33" s="39">
        <v>25517.64</v>
      </c>
    </row>
    <row r="34" spans="4:5" x14ac:dyDescent="0.25">
      <c r="D34" s="38" t="s">
        <v>33</v>
      </c>
      <c r="E34" s="39">
        <v>26430.36</v>
      </c>
    </row>
    <row r="35" spans="4:5" ht="15.75" thickBot="1" x14ac:dyDescent="0.3">
      <c r="D35" s="40" t="s">
        <v>34</v>
      </c>
      <c r="E35" s="41">
        <v>30699.48</v>
      </c>
    </row>
  </sheetData>
  <mergeCells count="12">
    <mergeCell ref="C10:D10"/>
    <mergeCell ref="C9:D9"/>
    <mergeCell ref="E17:E18"/>
    <mergeCell ref="B1:J1"/>
    <mergeCell ref="B3:D4"/>
    <mergeCell ref="J3:J4"/>
    <mergeCell ref="B11:D11"/>
    <mergeCell ref="D17:D18"/>
    <mergeCell ref="C5:D5"/>
    <mergeCell ref="C6:D6"/>
    <mergeCell ref="C7:D7"/>
    <mergeCell ref="C8:D8"/>
  </mergeCells>
  <pageMargins left="0.55000000000000004" right="0.46" top="0.51" bottom="0.49" header="0.3" footer="0.3"/>
  <pageSetup scale="79" orientation="landscape" r:id="rId1"/>
  <headerFooter>
    <oddFooter>&amp;RUpdated 7/08/2015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35"/>
  <sheetViews>
    <sheetView workbookViewId="0">
      <selection sqref="A1:XFD1048576"/>
    </sheetView>
  </sheetViews>
  <sheetFormatPr defaultRowHeight="15" x14ac:dyDescent="0.25"/>
  <cols>
    <col min="2" max="2" width="11" bestFit="1" customWidth="1"/>
    <col min="3" max="3" width="12.5703125" customWidth="1"/>
    <col min="4" max="4" width="45.28515625" customWidth="1"/>
    <col min="5" max="5" width="14.28515625" bestFit="1" customWidth="1"/>
    <col min="6" max="6" width="13.5703125" bestFit="1" customWidth="1"/>
    <col min="7" max="7" width="14.5703125" bestFit="1" customWidth="1"/>
    <col min="8" max="8" width="14.7109375" bestFit="1" customWidth="1"/>
    <col min="9" max="9" width="10.7109375" bestFit="1" customWidth="1"/>
    <col min="10" max="10" width="10.140625" customWidth="1"/>
  </cols>
  <sheetData>
    <row r="1" spans="2:10" ht="28.5" thickBot="1" x14ac:dyDescent="0.55000000000000004">
      <c r="B1" s="106" t="s">
        <v>40</v>
      </c>
      <c r="C1" s="107"/>
      <c r="D1" s="107"/>
      <c r="E1" s="107"/>
      <c r="F1" s="107"/>
      <c r="G1" s="107"/>
      <c r="H1" s="107"/>
      <c r="I1" s="107"/>
      <c r="J1" s="108"/>
    </row>
    <row r="2" spans="2:10" ht="7.9" customHeight="1" thickBot="1" x14ac:dyDescent="0.45">
      <c r="B2" s="1"/>
      <c r="C2" s="1"/>
      <c r="D2" s="2"/>
      <c r="E2" s="2"/>
      <c r="F2" s="3"/>
      <c r="G2" s="2"/>
      <c r="H2" s="2"/>
      <c r="I2" s="3"/>
    </row>
    <row r="3" spans="2:10" x14ac:dyDescent="0.25">
      <c r="B3" s="109" t="s">
        <v>0</v>
      </c>
      <c r="C3" s="110"/>
      <c r="D3" s="110"/>
      <c r="E3" s="4" t="s">
        <v>35</v>
      </c>
      <c r="F3" s="4" t="s">
        <v>1</v>
      </c>
      <c r="G3" s="5" t="s">
        <v>2</v>
      </c>
      <c r="H3" s="5" t="s">
        <v>3</v>
      </c>
      <c r="I3" s="6" t="s">
        <v>4</v>
      </c>
      <c r="J3" s="113" t="s">
        <v>5</v>
      </c>
    </row>
    <row r="4" spans="2:10" ht="25.9" customHeight="1" x14ac:dyDescent="0.25">
      <c r="B4" s="111"/>
      <c r="C4" s="112"/>
      <c r="D4" s="112"/>
      <c r="E4" s="7" t="s">
        <v>6</v>
      </c>
      <c r="F4" s="7" t="s">
        <v>6</v>
      </c>
      <c r="G4" s="8" t="s">
        <v>7</v>
      </c>
      <c r="H4" s="8" t="s">
        <v>7</v>
      </c>
      <c r="I4" s="9" t="s">
        <v>8</v>
      </c>
      <c r="J4" s="114"/>
    </row>
    <row r="5" spans="2:10" ht="15.75" x14ac:dyDescent="0.25">
      <c r="B5" s="38"/>
      <c r="C5" s="102" t="s">
        <v>9</v>
      </c>
      <c r="D5" s="103"/>
      <c r="E5" s="10">
        <v>0.1258</v>
      </c>
      <c r="F5" s="10">
        <v>0.1258</v>
      </c>
      <c r="G5" s="11">
        <v>0.1305</v>
      </c>
      <c r="H5" s="11">
        <v>0.1305</v>
      </c>
      <c r="I5" s="10">
        <v>1.2999999999999999E-2</v>
      </c>
      <c r="J5" s="12"/>
    </row>
    <row r="6" spans="2:10" ht="15.75" x14ac:dyDescent="0.25">
      <c r="B6" s="38"/>
      <c r="C6" s="102" t="s">
        <v>10</v>
      </c>
      <c r="D6" s="103"/>
      <c r="E6" s="13"/>
      <c r="F6" s="13"/>
      <c r="G6" s="14">
        <v>6.2E-2</v>
      </c>
      <c r="H6" s="14">
        <v>6.2E-2</v>
      </c>
      <c r="I6" s="15"/>
      <c r="J6" s="12"/>
    </row>
    <row r="7" spans="2:10" ht="15.75" x14ac:dyDescent="0.25">
      <c r="B7" s="38"/>
      <c r="C7" s="102" t="s">
        <v>11</v>
      </c>
      <c r="D7" s="103"/>
      <c r="E7" s="14">
        <v>1.4500000000000001E-2</v>
      </c>
      <c r="F7" s="14">
        <v>1.4500000000000001E-2</v>
      </c>
      <c r="G7" s="14">
        <v>1.4500000000000001E-2</v>
      </c>
      <c r="H7" s="14">
        <v>1.4500000000000001E-2</v>
      </c>
      <c r="I7" s="14">
        <v>1.4500000000000001E-2</v>
      </c>
      <c r="J7" s="12"/>
    </row>
    <row r="8" spans="2:10" ht="15.75" x14ac:dyDescent="0.25">
      <c r="B8" s="38"/>
      <c r="C8" s="102" t="s">
        <v>12</v>
      </c>
      <c r="D8" s="103"/>
      <c r="E8" s="10">
        <f t="shared" ref="E8:F10" si="0">+G8</f>
        <v>5.0000000000000001E-4</v>
      </c>
      <c r="F8" s="10">
        <f t="shared" si="0"/>
        <v>5.0000000000000001E-4</v>
      </c>
      <c r="G8" s="10">
        <v>5.0000000000000001E-4</v>
      </c>
      <c r="H8" s="10">
        <v>5.0000000000000001E-4</v>
      </c>
      <c r="I8" s="10">
        <f>+E8</f>
        <v>5.0000000000000001E-4</v>
      </c>
      <c r="J8" s="12"/>
    </row>
    <row r="9" spans="2:10" ht="15.75" x14ac:dyDescent="0.25">
      <c r="B9" s="38"/>
      <c r="C9" s="102" t="s">
        <v>13</v>
      </c>
      <c r="D9" s="103"/>
      <c r="E9" s="14">
        <f t="shared" si="0"/>
        <v>2.4E-2</v>
      </c>
      <c r="F9" s="14">
        <f t="shared" si="0"/>
        <v>2.4E-2</v>
      </c>
      <c r="G9" s="16">
        <v>2.4E-2</v>
      </c>
      <c r="H9" s="16">
        <v>2.4E-2</v>
      </c>
      <c r="I9" s="14">
        <f>+E9</f>
        <v>2.4E-2</v>
      </c>
      <c r="J9" s="17">
        <f>+F9</f>
        <v>2.4E-2</v>
      </c>
    </row>
    <row r="10" spans="2:10" ht="15.75" x14ac:dyDescent="0.25">
      <c r="B10" s="38"/>
      <c r="C10" s="102" t="s">
        <v>14</v>
      </c>
      <c r="D10" s="103"/>
      <c r="E10" s="18">
        <f t="shared" si="0"/>
        <v>0.01</v>
      </c>
      <c r="F10" s="18">
        <f t="shared" si="0"/>
        <v>0.01</v>
      </c>
      <c r="G10" s="18">
        <v>0.01</v>
      </c>
      <c r="H10" s="18">
        <v>0.01</v>
      </c>
      <c r="I10" s="18">
        <f>+E10</f>
        <v>0.01</v>
      </c>
      <c r="J10" s="19">
        <f>+F10</f>
        <v>0.01</v>
      </c>
    </row>
    <row r="11" spans="2:10" ht="16.5" thickBot="1" x14ac:dyDescent="0.3">
      <c r="B11" s="115" t="s">
        <v>15</v>
      </c>
      <c r="C11" s="116"/>
      <c r="D11" s="116"/>
      <c r="E11" s="20">
        <f t="shared" ref="E11:J11" si="1">SUM(E5:E10)</f>
        <v>0.17480000000000001</v>
      </c>
      <c r="F11" s="20">
        <f t="shared" si="1"/>
        <v>0.17480000000000001</v>
      </c>
      <c r="G11" s="21">
        <f t="shared" si="1"/>
        <v>0.24150000000000002</v>
      </c>
      <c r="H11" s="21">
        <f t="shared" si="1"/>
        <v>0.24150000000000002</v>
      </c>
      <c r="I11" s="22">
        <f t="shared" si="1"/>
        <v>6.2000000000000006E-2</v>
      </c>
      <c r="J11" s="23">
        <f t="shared" si="1"/>
        <v>3.4000000000000002E-2</v>
      </c>
    </row>
    <row r="12" spans="2:10" ht="15.75" x14ac:dyDescent="0.25">
      <c r="B12" s="1"/>
      <c r="C12" s="1"/>
      <c r="D12" s="24"/>
      <c r="E12" s="25"/>
      <c r="G12" s="26"/>
      <c r="H12" s="27"/>
    </row>
    <row r="13" spans="2:10" ht="16.5" thickBot="1" x14ac:dyDescent="0.3">
      <c r="B13" s="1"/>
      <c r="C13" s="1"/>
      <c r="D13" s="28" t="s">
        <v>16</v>
      </c>
      <c r="E13" s="25"/>
      <c r="G13" s="26"/>
      <c r="H13" s="27"/>
    </row>
    <row r="14" spans="2:10" x14ac:dyDescent="0.25">
      <c r="B14" s="1"/>
      <c r="C14" s="1"/>
      <c r="D14" s="29" t="s">
        <v>17</v>
      </c>
      <c r="E14" s="30"/>
      <c r="H14" s="31"/>
    </row>
    <row r="15" spans="2:10" x14ac:dyDescent="0.25">
      <c r="B15" s="1"/>
      <c r="C15" s="1"/>
      <c r="D15" s="32" t="s">
        <v>18</v>
      </c>
      <c r="G15" s="33"/>
      <c r="H15" s="34"/>
    </row>
    <row r="16" spans="2:10" ht="15.75" thickBot="1" x14ac:dyDescent="0.3">
      <c r="B16" s="1"/>
      <c r="C16" s="1"/>
    </row>
    <row r="17" spans="2:7" ht="15.75" thickBot="1" x14ac:dyDescent="0.3">
      <c r="B17" s="35" t="s">
        <v>19</v>
      </c>
      <c r="C17" s="35" t="s">
        <v>19</v>
      </c>
      <c r="D17" s="104" t="s">
        <v>20</v>
      </c>
      <c r="E17" s="104" t="s">
        <v>21</v>
      </c>
      <c r="G17" s="53"/>
    </row>
    <row r="18" spans="2:7" ht="26.25" x14ac:dyDescent="0.25">
      <c r="B18" s="35" t="s">
        <v>22</v>
      </c>
      <c r="C18" s="54" t="s">
        <v>23</v>
      </c>
      <c r="D18" s="105"/>
      <c r="E18" s="105"/>
    </row>
    <row r="19" spans="2:7" x14ac:dyDescent="0.25">
      <c r="B19" s="45">
        <v>3111</v>
      </c>
      <c r="C19" s="45">
        <v>3115</v>
      </c>
      <c r="D19" s="46" t="s">
        <v>24</v>
      </c>
      <c r="E19" s="47">
        <v>0.1258</v>
      </c>
    </row>
    <row r="20" spans="2:7" x14ac:dyDescent="0.25">
      <c r="B20" s="45">
        <v>3211</v>
      </c>
      <c r="C20" s="45">
        <v>3215</v>
      </c>
      <c r="D20" s="46" t="s">
        <v>25</v>
      </c>
      <c r="E20" s="48">
        <v>0.1305</v>
      </c>
    </row>
    <row r="21" spans="2:7" x14ac:dyDescent="0.25">
      <c r="B21" s="45">
        <v>3331</v>
      </c>
      <c r="C21" s="45">
        <v>3335</v>
      </c>
      <c r="D21" s="46" t="s">
        <v>26</v>
      </c>
      <c r="E21" s="47">
        <v>1.2999999999999999E-2</v>
      </c>
    </row>
    <row r="22" spans="2:7" x14ac:dyDescent="0.25">
      <c r="B22" s="45">
        <v>3311</v>
      </c>
      <c r="C22" s="45">
        <v>3315</v>
      </c>
      <c r="D22" s="46" t="s">
        <v>10</v>
      </c>
      <c r="E22" s="47">
        <v>6.2E-2</v>
      </c>
    </row>
    <row r="23" spans="2:7" x14ac:dyDescent="0.25">
      <c r="B23" s="45">
        <v>3321</v>
      </c>
      <c r="C23" s="45">
        <v>3325</v>
      </c>
      <c r="D23" s="46" t="s">
        <v>27</v>
      </c>
      <c r="E23" s="47">
        <v>1.4500000000000001E-2</v>
      </c>
    </row>
    <row r="24" spans="2:7" x14ac:dyDescent="0.25">
      <c r="B24" s="45">
        <v>3511</v>
      </c>
      <c r="C24" s="45">
        <v>3515</v>
      </c>
      <c r="D24" s="46" t="s">
        <v>12</v>
      </c>
      <c r="E24" s="47">
        <v>5.0000000000000001E-4</v>
      </c>
      <c r="G24" s="36"/>
    </row>
    <row r="25" spans="2:7" x14ac:dyDescent="0.25">
      <c r="B25" s="45">
        <v>3611</v>
      </c>
      <c r="C25" s="45">
        <v>3615</v>
      </c>
      <c r="D25" s="46" t="s">
        <v>28</v>
      </c>
      <c r="E25" s="47">
        <v>2.4E-2</v>
      </c>
      <c r="G25" s="36"/>
    </row>
    <row r="26" spans="2:7" x14ac:dyDescent="0.25">
      <c r="B26" s="45">
        <v>3431</v>
      </c>
      <c r="C26" s="45">
        <v>3435</v>
      </c>
      <c r="D26" s="46" t="s">
        <v>29</v>
      </c>
      <c r="E26" s="47">
        <v>0.01</v>
      </c>
      <c r="G26" s="36"/>
    </row>
    <row r="27" spans="2:7" ht="39" x14ac:dyDescent="0.25">
      <c r="B27" s="52">
        <v>3911</v>
      </c>
      <c r="C27" s="52">
        <v>3915</v>
      </c>
      <c r="D27" s="49" t="s">
        <v>30</v>
      </c>
      <c r="E27" s="50"/>
    </row>
    <row r="28" spans="2:7" ht="26.25" x14ac:dyDescent="0.25">
      <c r="B28" s="52">
        <v>3411</v>
      </c>
      <c r="C28" s="52">
        <v>3415</v>
      </c>
      <c r="D28" s="49" t="s">
        <v>39</v>
      </c>
      <c r="E28" s="51"/>
    </row>
    <row r="29" spans="2:7" x14ac:dyDescent="0.25">
      <c r="B29" s="1"/>
      <c r="C29" s="1"/>
    </row>
    <row r="30" spans="2:7" ht="26.25" x14ac:dyDescent="0.25">
      <c r="B30" s="1"/>
      <c r="C30" s="1"/>
      <c r="D30" s="37" t="s">
        <v>31</v>
      </c>
    </row>
    <row r="31" spans="2:7" ht="15.75" thickBot="1" x14ac:dyDescent="0.3">
      <c r="B31" s="1"/>
      <c r="C31" s="1"/>
    </row>
    <row r="32" spans="2:7" ht="15.75" thickBot="1" x14ac:dyDescent="0.3">
      <c r="D32" s="42" t="s">
        <v>36</v>
      </c>
      <c r="E32" s="43" t="s">
        <v>38</v>
      </c>
    </row>
    <row r="33" spans="4:5" x14ac:dyDescent="0.25">
      <c r="D33" s="38" t="s">
        <v>32</v>
      </c>
      <c r="E33" s="39">
        <v>25517.64</v>
      </c>
    </row>
    <row r="34" spans="4:5" x14ac:dyDescent="0.25">
      <c r="D34" s="38" t="s">
        <v>33</v>
      </c>
      <c r="E34" s="39">
        <v>26430.36</v>
      </c>
    </row>
    <row r="35" spans="4:5" ht="15.75" thickBot="1" x14ac:dyDescent="0.3">
      <c r="D35" s="40" t="s">
        <v>34</v>
      </c>
      <c r="E35" s="41">
        <v>30699.48</v>
      </c>
    </row>
  </sheetData>
  <mergeCells count="12">
    <mergeCell ref="E17:E18"/>
    <mergeCell ref="B1:J1"/>
    <mergeCell ref="B3:D4"/>
    <mergeCell ref="J3:J4"/>
    <mergeCell ref="C5:D5"/>
    <mergeCell ref="C6:D6"/>
    <mergeCell ref="C7:D7"/>
    <mergeCell ref="C8:D8"/>
    <mergeCell ref="C9:D9"/>
    <mergeCell ref="C10:D10"/>
    <mergeCell ref="B11:D11"/>
    <mergeCell ref="D17:D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K30"/>
  <sheetViews>
    <sheetView tabSelected="1" workbookViewId="0">
      <selection activeCell="D30" sqref="D30"/>
    </sheetView>
  </sheetViews>
  <sheetFormatPr defaultRowHeight="15" x14ac:dyDescent="0.25"/>
  <cols>
    <col min="1" max="1" width="3.42578125" customWidth="1"/>
    <col min="2" max="2" width="11.28515625" bestFit="1" customWidth="1"/>
    <col min="3" max="3" width="12.5703125" customWidth="1"/>
    <col min="4" max="4" width="66.140625" bestFit="1" customWidth="1"/>
    <col min="5" max="5" width="14.28515625" bestFit="1" customWidth="1"/>
    <col min="6" max="6" width="13.5703125" bestFit="1" customWidth="1"/>
    <col min="7" max="7" width="14.5703125" bestFit="1" customWidth="1"/>
    <col min="8" max="8" width="14.7109375" bestFit="1" customWidth="1"/>
    <col min="9" max="9" width="13.140625" customWidth="1"/>
    <col min="10" max="10" width="10.5703125" customWidth="1"/>
    <col min="11" max="11" width="10.7109375" customWidth="1"/>
  </cols>
  <sheetData>
    <row r="1" spans="2:11" ht="6.75" customHeight="1" thickBot="1" x14ac:dyDescent="0.3"/>
    <row r="2" spans="2:11" ht="42" customHeight="1" thickBot="1" x14ac:dyDescent="0.65">
      <c r="B2" s="117" t="s">
        <v>59</v>
      </c>
      <c r="C2" s="118"/>
      <c r="D2" s="118"/>
      <c r="E2" s="118"/>
      <c r="F2" s="118"/>
      <c r="G2" s="118"/>
      <c r="H2" s="118"/>
      <c r="I2" s="118"/>
      <c r="J2" s="118"/>
      <c r="K2" s="119"/>
    </row>
    <row r="3" spans="2:11" ht="7.9" customHeight="1" thickBot="1" x14ac:dyDescent="0.45">
      <c r="B3" s="1"/>
      <c r="C3" s="1"/>
      <c r="D3" s="2"/>
      <c r="E3" s="2"/>
      <c r="F3" s="3"/>
      <c r="G3" s="2"/>
      <c r="H3" s="2"/>
      <c r="I3" s="3"/>
      <c r="J3" s="3"/>
    </row>
    <row r="4" spans="2:11" ht="38.25" x14ac:dyDescent="0.25">
      <c r="B4" s="65" t="s">
        <v>19</v>
      </c>
      <c r="C4" s="66" t="s">
        <v>19</v>
      </c>
      <c r="D4" s="67"/>
      <c r="E4" s="68" t="s">
        <v>35</v>
      </c>
      <c r="F4" s="68" t="s">
        <v>1</v>
      </c>
      <c r="G4" s="69" t="s">
        <v>2</v>
      </c>
      <c r="H4" s="70" t="s">
        <v>52</v>
      </c>
      <c r="I4" s="71" t="s">
        <v>50</v>
      </c>
      <c r="J4" s="120" t="s">
        <v>55</v>
      </c>
      <c r="K4" s="122" t="s">
        <v>56</v>
      </c>
    </row>
    <row r="5" spans="2:11" ht="31.5" customHeight="1" x14ac:dyDescent="0.25">
      <c r="B5" s="72" t="s">
        <v>22</v>
      </c>
      <c r="C5" s="73" t="s">
        <v>23</v>
      </c>
      <c r="D5" s="74" t="s">
        <v>20</v>
      </c>
      <c r="E5" s="75" t="s">
        <v>6</v>
      </c>
      <c r="F5" s="75" t="s">
        <v>6</v>
      </c>
      <c r="G5" s="76" t="s">
        <v>7</v>
      </c>
      <c r="H5" s="90" t="s">
        <v>7</v>
      </c>
      <c r="I5" s="77" t="s">
        <v>8</v>
      </c>
      <c r="J5" s="121"/>
      <c r="K5" s="123"/>
    </row>
    <row r="6" spans="2:11" ht="15.75" x14ac:dyDescent="0.25">
      <c r="B6" s="58">
        <v>3111</v>
      </c>
      <c r="C6" s="45">
        <v>3115</v>
      </c>
      <c r="D6" s="78" t="s">
        <v>46</v>
      </c>
      <c r="E6" s="80">
        <v>0.1615</v>
      </c>
      <c r="F6" s="80">
        <v>0.1615</v>
      </c>
      <c r="G6" s="92"/>
      <c r="H6" s="92"/>
      <c r="I6" s="92"/>
      <c r="J6" s="93"/>
      <c r="K6" s="94"/>
    </row>
    <row r="7" spans="2:11" ht="15.75" x14ac:dyDescent="0.25">
      <c r="B7" s="58">
        <v>3211</v>
      </c>
      <c r="C7" s="45">
        <v>3215</v>
      </c>
      <c r="D7" s="78" t="s">
        <v>47</v>
      </c>
      <c r="E7" s="95"/>
      <c r="F7" s="95"/>
      <c r="G7" s="80">
        <v>0.20699999999999999</v>
      </c>
      <c r="H7" s="80">
        <v>0.20699999999999999</v>
      </c>
      <c r="I7" s="92"/>
      <c r="J7" s="93"/>
      <c r="K7" s="94"/>
    </row>
    <row r="8" spans="2:11" ht="15.75" x14ac:dyDescent="0.25">
      <c r="B8" s="58">
        <v>3331</v>
      </c>
      <c r="C8" s="45">
        <v>3335</v>
      </c>
      <c r="D8" s="78" t="s">
        <v>48</v>
      </c>
      <c r="E8" s="95"/>
      <c r="F8" s="95"/>
      <c r="G8" s="96"/>
      <c r="H8" s="96"/>
      <c r="I8" s="80">
        <v>1.2999999999999999E-2</v>
      </c>
      <c r="J8" s="97"/>
      <c r="K8" s="98"/>
    </row>
    <row r="9" spans="2:11" ht="15.75" x14ac:dyDescent="0.25">
      <c r="B9" s="58">
        <v>3311</v>
      </c>
      <c r="C9" s="45">
        <v>3315</v>
      </c>
      <c r="D9" s="78" t="s">
        <v>10</v>
      </c>
      <c r="E9" s="79"/>
      <c r="F9" s="79"/>
      <c r="G9" s="80">
        <v>6.2E-2</v>
      </c>
      <c r="H9" s="80">
        <v>6.2E-2</v>
      </c>
      <c r="I9" s="81"/>
      <c r="J9" s="80"/>
      <c r="K9" s="82">
        <v>6.2E-2</v>
      </c>
    </row>
    <row r="10" spans="2:11" ht="15.75" x14ac:dyDescent="0.25">
      <c r="B10" s="58">
        <v>3321</v>
      </c>
      <c r="C10" s="45">
        <v>3325</v>
      </c>
      <c r="D10" s="78" t="s">
        <v>11</v>
      </c>
      <c r="E10" s="80">
        <v>1.4500000000000001E-2</v>
      </c>
      <c r="F10" s="80">
        <v>1.4500000000000001E-2</v>
      </c>
      <c r="G10" s="80">
        <v>1.4500000000000001E-2</v>
      </c>
      <c r="H10" s="80">
        <v>1.4500000000000001E-2</v>
      </c>
      <c r="I10" s="80">
        <v>1.4500000000000001E-2</v>
      </c>
      <c r="J10" s="80"/>
      <c r="K10" s="82">
        <v>1.4500000000000001E-2</v>
      </c>
    </row>
    <row r="11" spans="2:11" ht="15.75" x14ac:dyDescent="0.25">
      <c r="B11" s="58">
        <v>3431</v>
      </c>
      <c r="C11" s="45">
        <v>3435</v>
      </c>
      <c r="D11" s="78" t="s">
        <v>14</v>
      </c>
      <c r="E11" s="80">
        <v>1.0999999999999999E-2</v>
      </c>
      <c r="F11" s="80">
        <v>1.0999999999999999E-2</v>
      </c>
      <c r="G11" s="80">
        <v>1.0999999999999999E-2</v>
      </c>
      <c r="H11" s="80">
        <v>1.0999999999999999E-2</v>
      </c>
      <c r="I11" s="80">
        <v>1.0999999999999999E-2</v>
      </c>
      <c r="J11" s="80">
        <v>1.0999999999999999E-2</v>
      </c>
      <c r="K11" s="82">
        <v>1.0999999999999999E-2</v>
      </c>
    </row>
    <row r="12" spans="2:11" ht="15.75" x14ac:dyDescent="0.25">
      <c r="B12" s="58">
        <v>3511</v>
      </c>
      <c r="C12" s="45">
        <v>3515</v>
      </c>
      <c r="D12" s="78" t="s">
        <v>12</v>
      </c>
      <c r="E12" s="80">
        <f t="shared" ref="E12:F12" si="0">+G12</f>
        <v>5.0000000000000001E-4</v>
      </c>
      <c r="F12" s="80">
        <f t="shared" si="0"/>
        <v>5.0000000000000001E-4</v>
      </c>
      <c r="G12" s="80">
        <v>5.0000000000000001E-4</v>
      </c>
      <c r="H12" s="80">
        <v>5.0000000000000001E-4</v>
      </c>
      <c r="I12" s="80">
        <f>+E12</f>
        <v>5.0000000000000001E-4</v>
      </c>
      <c r="J12" s="97"/>
      <c r="K12" s="98"/>
    </row>
    <row r="13" spans="2:11" ht="15.75" x14ac:dyDescent="0.25">
      <c r="B13" s="58">
        <v>3611</v>
      </c>
      <c r="C13" s="45">
        <v>3615</v>
      </c>
      <c r="D13" s="78" t="s">
        <v>13</v>
      </c>
      <c r="E13" s="80">
        <v>1.4999999999999999E-2</v>
      </c>
      <c r="F13" s="80">
        <v>1.4999999999999999E-2</v>
      </c>
      <c r="G13" s="80">
        <v>1.4999999999999999E-2</v>
      </c>
      <c r="H13" s="80">
        <v>1.4999999999999999E-2</v>
      </c>
      <c r="I13" s="80">
        <v>1.4999999999999999E-2</v>
      </c>
      <c r="J13" s="80">
        <v>1.4999999999999999E-2</v>
      </c>
      <c r="K13" s="82">
        <v>1.4999999999999999E-2</v>
      </c>
    </row>
    <row r="14" spans="2:11" ht="39" x14ac:dyDescent="0.25">
      <c r="B14" s="59">
        <v>3911</v>
      </c>
      <c r="C14" s="52">
        <v>3915</v>
      </c>
      <c r="D14" s="55" t="s">
        <v>44</v>
      </c>
      <c r="E14" s="83" t="s">
        <v>49</v>
      </c>
      <c r="F14" s="80"/>
      <c r="G14" s="83" t="s">
        <v>49</v>
      </c>
      <c r="H14" s="80"/>
      <c r="I14" s="80"/>
      <c r="J14" s="84"/>
      <c r="K14" s="85"/>
    </row>
    <row r="15" spans="2:11" ht="26.25" x14ac:dyDescent="0.25">
      <c r="B15" s="59">
        <v>3411</v>
      </c>
      <c r="C15" s="52">
        <v>3415</v>
      </c>
      <c r="D15" s="49" t="s">
        <v>41</v>
      </c>
      <c r="E15" s="83" t="s">
        <v>49</v>
      </c>
      <c r="F15" s="80"/>
      <c r="G15" s="83" t="s">
        <v>49</v>
      </c>
      <c r="H15" s="80"/>
      <c r="I15" s="80"/>
      <c r="J15" s="84"/>
      <c r="K15" s="85"/>
    </row>
    <row r="16" spans="2:11" ht="16.5" thickBot="1" x14ac:dyDescent="0.3">
      <c r="B16" s="124" t="s">
        <v>15</v>
      </c>
      <c r="C16" s="125"/>
      <c r="D16" s="125"/>
      <c r="E16" s="86">
        <f t="shared" ref="E16:K16" si="1">SUM(E6:E13)</f>
        <v>0.20250000000000001</v>
      </c>
      <c r="F16" s="86">
        <f t="shared" si="1"/>
        <v>0.20250000000000001</v>
      </c>
      <c r="G16" s="91">
        <f t="shared" si="1"/>
        <v>0.31000000000000005</v>
      </c>
      <c r="H16" s="91">
        <f t="shared" si="1"/>
        <v>0.31000000000000005</v>
      </c>
      <c r="I16" s="89">
        <f t="shared" si="1"/>
        <v>5.3999999999999999E-2</v>
      </c>
      <c r="J16" s="87">
        <f t="shared" si="1"/>
        <v>2.5999999999999999E-2</v>
      </c>
      <c r="K16" s="88">
        <f t="shared" si="1"/>
        <v>0.10249999999999999</v>
      </c>
    </row>
    <row r="17" spans="2:8" ht="15.75" x14ac:dyDescent="0.25">
      <c r="B17" s="1"/>
      <c r="C17" s="1"/>
      <c r="D17" s="24"/>
      <c r="E17" s="25"/>
      <c r="G17" s="26"/>
      <c r="H17" s="27"/>
    </row>
    <row r="18" spans="2:8" ht="16.5" thickBot="1" x14ac:dyDescent="0.3">
      <c r="B18" s="1"/>
      <c r="C18" s="1"/>
      <c r="D18" s="28" t="s">
        <v>16</v>
      </c>
      <c r="E18" s="25"/>
      <c r="G18" s="26"/>
      <c r="H18" s="27"/>
    </row>
    <row r="19" spans="2:8" x14ac:dyDescent="0.25">
      <c r="B19" s="1"/>
      <c r="C19" s="1"/>
      <c r="D19" s="29" t="s">
        <v>53</v>
      </c>
      <c r="E19" s="30"/>
      <c r="H19" s="31"/>
    </row>
    <row r="20" spans="2:8" x14ac:dyDescent="0.25">
      <c r="B20" s="1"/>
      <c r="C20" s="1"/>
      <c r="D20" s="32" t="s">
        <v>54</v>
      </c>
      <c r="G20" s="33"/>
      <c r="H20" s="34"/>
    </row>
    <row r="21" spans="2:8" x14ac:dyDescent="0.25">
      <c r="B21" s="1"/>
      <c r="C21" s="1"/>
      <c r="G21" s="36"/>
    </row>
    <row r="22" spans="2:8" x14ac:dyDescent="0.25">
      <c r="B22" s="1"/>
      <c r="C22" s="1"/>
    </row>
    <row r="23" spans="2:8" ht="26.25" x14ac:dyDescent="0.25">
      <c r="B23" s="1"/>
      <c r="C23" s="1"/>
      <c r="D23" s="56" t="s">
        <v>57</v>
      </c>
    </row>
    <row r="24" spans="2:8" ht="15.75" thickBot="1" x14ac:dyDescent="0.3">
      <c r="B24" s="1"/>
      <c r="C24" s="1"/>
    </row>
    <row r="25" spans="2:8" x14ac:dyDescent="0.25">
      <c r="D25" s="60" t="s">
        <v>58</v>
      </c>
      <c r="E25" s="63" t="s">
        <v>60</v>
      </c>
      <c r="F25" s="57"/>
    </row>
    <row r="26" spans="2:8" x14ac:dyDescent="0.25">
      <c r="D26" s="61" t="s">
        <v>43</v>
      </c>
      <c r="E26" s="100">
        <v>18766</v>
      </c>
      <c r="F26" s="64" t="s">
        <v>51</v>
      </c>
    </row>
    <row r="27" spans="2:8" x14ac:dyDescent="0.25">
      <c r="D27" s="61" t="s">
        <v>42</v>
      </c>
      <c r="E27" s="100">
        <v>20055</v>
      </c>
      <c r="F27" s="64" t="s">
        <v>51</v>
      </c>
    </row>
    <row r="28" spans="2:8" ht="15.75" thickBot="1" x14ac:dyDescent="0.3">
      <c r="D28" s="62" t="s">
        <v>45</v>
      </c>
      <c r="E28" s="101">
        <v>20831</v>
      </c>
      <c r="F28" s="64" t="s">
        <v>51</v>
      </c>
    </row>
    <row r="30" spans="2:8" ht="15.75" x14ac:dyDescent="0.25">
      <c r="D30" s="99"/>
    </row>
  </sheetData>
  <mergeCells count="4">
    <mergeCell ref="B2:K2"/>
    <mergeCell ref="J4:J5"/>
    <mergeCell ref="K4:K5"/>
    <mergeCell ref="B16:D16"/>
  </mergeCells>
  <pageMargins left="0.7" right="0.7" top="0.75" bottom="0.75" header="0.3" footer="0.3"/>
  <pageSetup scale="66" orientation="landscape" r:id="rId1"/>
  <headerFooter>
    <oddFooter>&amp;RUpdated 6/14/19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3AF714F4ACD549B290F9D152EDE2E2" ma:contentTypeVersion="2" ma:contentTypeDescription="Create a new document." ma:contentTypeScope="" ma:versionID="f6cde2ffa00a8154344ac799abc96f7f">
  <xsd:schema xmlns:xsd="http://www.w3.org/2001/XMLSchema" xmlns:xs="http://www.w3.org/2001/XMLSchema" xmlns:p="http://schemas.microsoft.com/office/2006/metadata/properties" xmlns:ns1="http://schemas.microsoft.com/sharepoint/v3" xmlns:ns2="431189f8-a51b-453f-9f0c-3a0b3b65b12f" targetNamespace="http://schemas.microsoft.com/office/2006/metadata/properties" ma:root="true" ma:fieldsID="aa892b380e8421ff8b2b3b3786d2e7ba" ns1:_="" ns2:_="">
    <xsd:import namespace="http://schemas.microsoft.com/sharepoint/v3"/>
    <xsd:import namespace="431189f8-a51b-453f-9f0c-3a0b3b65b12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189f8-a51b-453f-9f0c-3a0b3b65b12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431189f8-a51b-453f-9f0c-3a0b3b65b12f">HNYXMCCMVK3K-959119656-77</_dlc_DocId>
    <_dlc_DocIdUrl xmlns="431189f8-a51b-453f-9f0c-3a0b3b65b12f">
      <Url>https://sac.edu/AdminServices/BudgetAccounting/_layouts/15/DocIdRedir.aspx?ID=HNYXMCCMVK3K-959119656-77</Url>
      <Description>HNYXMCCMVK3K-959119656-77</Description>
    </_dlc_DocIdUrl>
  </documentManagement>
</p:properties>
</file>

<file path=customXml/itemProps1.xml><?xml version="1.0" encoding="utf-8"?>
<ds:datastoreItem xmlns:ds="http://schemas.openxmlformats.org/officeDocument/2006/customXml" ds:itemID="{BB47C6BE-C4F3-4D99-83EE-4B7056C9AB0D}"/>
</file>

<file path=customXml/itemProps2.xml><?xml version="1.0" encoding="utf-8"?>
<ds:datastoreItem xmlns:ds="http://schemas.openxmlformats.org/officeDocument/2006/customXml" ds:itemID="{5C01C75F-A1F1-4830-93CF-9B017676D149}"/>
</file>

<file path=customXml/itemProps3.xml><?xml version="1.0" encoding="utf-8"?>
<ds:datastoreItem xmlns:ds="http://schemas.openxmlformats.org/officeDocument/2006/customXml" ds:itemID="{508467E4-925E-4BFC-A0FD-3CBAABA6C6A4}"/>
</file>

<file path=customXml/itemProps4.xml><?xml version="1.0" encoding="utf-8"?>
<ds:datastoreItem xmlns:ds="http://schemas.openxmlformats.org/officeDocument/2006/customXml" ds:itemID="{B5FD0611-B132-4AE7-84FB-C37EAD6C43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FY 15-16</vt:lpstr>
      <vt:lpstr>Tentative</vt:lpstr>
      <vt:lpstr>FY 20-21</vt:lpstr>
      <vt:lpstr>'FY 15-16'!Print_Area</vt:lpstr>
      <vt:lpstr>'FY 20-21'!Print_Area</vt:lpstr>
    </vt:vector>
  </TitlesOfParts>
  <Company>RSCCD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Furlong, Brenda</cp:lastModifiedBy>
  <cp:lastPrinted>2019-07-31T17:52:28Z</cp:lastPrinted>
  <dcterms:created xsi:type="dcterms:W3CDTF">2014-04-02T22:43:02Z</dcterms:created>
  <dcterms:modified xsi:type="dcterms:W3CDTF">2020-07-21T22:43:57Z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0x010100FA3AF714F4ACD549B290F9D152EDE2E2</vt:lpwstr>
  </property>
  <property fmtid="{D5CDD505-2E9C-101B-9397-08002B2CF9AE}" pid="3" name="_dlc_DocIdItemGuid">
    <vt:lpwstr>23c2c0dd-615f-4b03-9d0d-c51b9aec66b4</vt:lpwstr>
  </property>
</Properties>
</file>